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1" activeTab="3"/>
  </bookViews>
  <sheets>
    <sheet name="Приложения №1 (4)" sheetId="7" state="hidden" r:id="rId1"/>
    <sheet name="Запрос" sheetId="1" r:id="rId2"/>
    <sheet name="Приложения №1" sheetId="6" r:id="rId3"/>
    <sheet name="Приложения №2" sheetId="8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3">#REF!</definedName>
  </definedNames>
  <calcPr calcId="162913"/>
</workbook>
</file>

<file path=xl/calcChain.xml><?xml version="1.0" encoding="utf-8"?>
<calcChain xmlns="http://schemas.openxmlformats.org/spreadsheetml/2006/main">
  <c r="K23" i="6" l="1"/>
  <c r="K22" i="6"/>
  <c r="K20" i="6"/>
  <c r="K12" i="6" l="1"/>
  <c r="K13" i="6"/>
  <c r="K14" i="6"/>
  <c r="K15" i="6"/>
  <c r="K16" i="6"/>
  <c r="K17" i="6"/>
  <c r="K18" i="6"/>
  <c r="K19" i="6"/>
  <c r="K21" i="6"/>
  <c r="K11" i="6" l="1"/>
  <c r="K10" i="6"/>
  <c r="K9" i="6"/>
  <c r="K8" i="6"/>
  <c r="K7" i="6"/>
  <c r="K6" i="6"/>
  <c r="K5" i="6"/>
  <c r="K4" i="6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<sst xmlns="http://schemas.openxmlformats.org/spreadsheetml/2006/main" count="356" uniqueCount="142">
  <si>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</si>
  <si>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</si>
  <si>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</si>
  <si>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</si>
  <si>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</si>
  <si>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</si>
  <si>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</si>
  <si>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</si>
  <si>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</si>
  <si>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</si>
  <si>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</si>
  <si>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</si>
  <si>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</si>
  <si>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</si>
  <si>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</si>
  <si>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</si>
  <si>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</si>
  <si>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</si>
  <si>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</si>
  <si>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</si>
  <si>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</si>
  <si>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</si>
  <si>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</si>
  <si>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</si>
  <si>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</si>
  <si>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</si>
  <si>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</si>
  <si>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</si>
  <si>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</si>
  <si>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</si>
  <si>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</si>
  <si>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</si>
  <si>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</si>
  <si>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</si>
  <si>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</si>
  <si>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</si>
  <si>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</si>
  <si>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</si>
  <si>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</si>
  <si>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</si>
  <si>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</si>
  <si>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</si>
  <si>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</si>
  <si>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</si>
  <si>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</si>
  <si>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</si>
  <si>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</si>
  <si>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</si>
  <si>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</si>
  <si>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</si>
  <si>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</si>
  <si>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</si>
  <si>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</si>
  <si>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</si>
  <si>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</si>
  <si>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</si>
  <si>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</si>
  <si>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</si>
  <si>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</si>
  <si>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</si>
  <si>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</si>
  <si>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</si>
  <si>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</si>
  <si>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</si>
  <si>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</si>
  <si>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</si>
  <si>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</si>
  <si>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</si>
  <si>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</si>
  <si>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</si>
  <si>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</si>
  <si>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</si>
  <si>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</si>
  <si>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</si>
  <si>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</si>
  <si>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</si>
  <si>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</si>
  <si>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</si>
  <si>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</si>
  <si>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</si>
  <si>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</si>
  <si>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</si>
  <si>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</si>
  <si>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</si>
  <si>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</si>
  <si>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</si>
  <si>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</si>
  <si>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</si>
  <si>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</si>
  <si>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</si>
  <si>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</si>
  <si>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</si>
  <si>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</si>
  <si>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Международное непатентованное наименование или состав</t>
  </si>
  <si>
    <t>Торговое наименование</t>
  </si>
  <si>
    <t>Лекарственная форма, дозировка, концентрация, объем, фасовка</t>
  </si>
  <si>
    <t xml:space="preserve">Согласно п.97 -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98.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</si>
  <si>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ВСЕМ потенциальным поставщикам! В случае отсутствия на конверте информации о наименовании закупок даты, 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 на основании п.56 Правил, не вскрываются и возвращаются  обратно адресату.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</si>
  <si>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</si>
  <si>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>Р-р глюкозы 5% 200 мл стерильно</t>
  </si>
  <si>
    <t>Р-р калия перманганата 5% -50 мл</t>
  </si>
  <si>
    <t>Р-р перекись водорода 3% 50мл</t>
  </si>
  <si>
    <t>Вода дистиллирован-ная 1 л</t>
  </si>
  <si>
    <t>Р-р нашатырного спирта 10% - 50мл</t>
  </si>
  <si>
    <t>Мазь фурацилиновая 0,2% - 100мл</t>
  </si>
  <si>
    <t>Мазь Вишневского 30,0</t>
  </si>
  <si>
    <t>Паста Лассара 100,0</t>
  </si>
  <si>
    <t>Мазь Левомеколь 200,0</t>
  </si>
  <si>
    <t>Кислота уксусная 5% 200мл</t>
  </si>
  <si>
    <t>Кислота уксусная 1% 400мл</t>
  </si>
  <si>
    <t>Карипразин</t>
  </si>
  <si>
    <t>Реагила</t>
  </si>
  <si>
    <t>1,5 мг</t>
  </si>
  <si>
    <t>3 мг</t>
  </si>
  <si>
    <t>Ниттифор</t>
  </si>
  <si>
    <t>Перметрин</t>
  </si>
  <si>
    <t>Капсула</t>
  </si>
  <si>
    <t>Р-р фурацилина 0,02% 200 мл стерильно</t>
  </si>
  <si>
    <t>Р-р поляризующий 200 мл стерильно</t>
  </si>
  <si>
    <t>Трисоль 200 мл стерильно</t>
  </si>
  <si>
    <t>Р-р для наружного применения 05%-60 мл (для уничтожения вшей)</t>
  </si>
  <si>
    <t>Раствор наружного применения 70%-50,0</t>
  </si>
  <si>
    <t>Раствор наружного применения 90%-50,0</t>
  </si>
  <si>
    <t xml:space="preserve">Наименование </t>
  </si>
  <si>
    <t>График поставки экстемпоральных растворов на 2022 год</t>
  </si>
  <si>
    <t>VI</t>
  </si>
  <si>
    <t>VII</t>
  </si>
  <si>
    <t>VIII</t>
  </si>
  <si>
    <t xml:space="preserve"> IX</t>
  </si>
  <si>
    <t>X</t>
  </si>
  <si>
    <t>XI</t>
  </si>
  <si>
    <t>XII</t>
  </si>
  <si>
    <t>V</t>
  </si>
  <si>
    <r>
      <t xml:space="preserve"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13 мая 2022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</si>
  <si>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12-30 часов 13 мая 2022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</si>
  <si>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t>Приложение №1 к ЗЦП-2 от 06.05.2022 года</t>
  </si>
  <si>
    <t>Приложение №2 к ЗЦП от 06.05.2022 года</t>
  </si>
  <si>
    <t>Кислота уксусная 1% 400 мл</t>
  </si>
  <si>
    <t>согласно Приложению №2 к ЗЦП-2 от 06.05.2022 года</t>
  </si>
  <si>
    <t>ЗЦП №2 - Запрос ценовых предложений на ИМН  Экстемпоральные растворы в количестве 20 лотов          Срок приёма ценовых предложений с 06.05.2022 - по 13.05.2022 гг.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</si>
  <si>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 года №375</t>
    </r>
  </si>
  <si>
    <t>4,5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</si>
</sst>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3" fontId="29" fillId="4" borderId="1" xfId="0" applyNumberFormat="1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" fontId="29" fillId="2" borderId="3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/>
    <xf numFmtId="0" fontId="0" fillId="0" borderId="0" xfId="0" applyAlignment="1">
      <alignment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9" customWidth="1"/>
    <col min="2" max="2" width="19.125" style="27" customWidth="1"/>
    <col min="3" max="3" width="16.375" style="27" customWidth="1"/>
    <col min="4" max="4" width="21.75" style="27" customWidth="1"/>
    <col min="5" max="5" width="7" style="28" customWidth="1"/>
    <col min="6" max="6" width="7.625" style="27" customWidth="1"/>
    <col min="7" max="7" width="16" style="28" customWidth="1"/>
    <col min="8" max="8" width="31.25" style="29" customWidth="1"/>
    <col min="9" max="9" width="7.125" style="28" customWidth="1"/>
    <col min="10" max="10" width="11.125" style="27" customWidth="1"/>
    <col min="11" max="11" width="12.625" style="28" customWidth="1"/>
    <col min="14" max="14" width="17" customWidth="1"/>
  </cols>
  <sheetData>
    <row r="2" spans="1:12" x14ac:dyDescent="0.25">
      <c r="A2" s="16"/>
      <c r="B2" s="21"/>
      <c r="C2" s="21"/>
      <c r="D2" s="21"/>
      <c r="E2" s="22"/>
      <c r="F2" s="21"/>
      <c r="G2" s="22"/>
      <c r="H2" s="113" t="s">
        <v>18</v>
      </c>
      <c r="I2" s="113"/>
      <c r="J2" s="21"/>
      <c r="K2" s="22"/>
    </row>
    <row r="3" spans="1:12" ht="24" customHeight="1" x14ac:dyDescent="0.25">
      <c r="A3" s="16"/>
      <c r="B3" s="21"/>
      <c r="C3" s="21"/>
      <c r="D3" s="23"/>
      <c r="E3" s="22"/>
      <c r="F3" s="21"/>
      <c r="G3" s="22"/>
      <c r="H3" s="24"/>
      <c r="I3" s="22"/>
      <c r="J3" s="21"/>
      <c r="K3" s="21"/>
    </row>
    <row r="4" spans="1:12" ht="79.5" customHeight="1" x14ac:dyDescent="0.25">
      <c r="A4" s="17" t="s">
        <v>12</v>
      </c>
      <c r="B4" s="17" t="s">
        <v>13</v>
      </c>
      <c r="C4" s="17" t="s">
        <v>17</v>
      </c>
      <c r="D4" s="17" t="s">
        <v>15</v>
      </c>
      <c r="E4" s="17" t="s">
        <v>6</v>
      </c>
      <c r="F4" s="17" t="s">
        <v>14</v>
      </c>
      <c r="G4" s="18" t="s">
        <v>8</v>
      </c>
      <c r="H4" s="18" t="s">
        <v>9</v>
      </c>
      <c r="I4" s="18" t="s">
        <v>10</v>
      </c>
      <c r="J4" s="18" t="s">
        <v>90</v>
      </c>
      <c r="K4" s="17" t="s">
        <v>11</v>
      </c>
      <c r="L4" s="9"/>
    </row>
    <row r="5" spans="1:12" ht="71.25" customHeight="1" x14ac:dyDescent="0.25">
      <c r="A5" s="30">
        <v>1</v>
      </c>
      <c r="B5" s="31" t="s">
        <v>19</v>
      </c>
      <c r="C5" s="31" t="s">
        <v>20</v>
      </c>
      <c r="D5" s="31" t="s">
        <v>21</v>
      </c>
      <c r="E5" s="32" t="s">
        <v>22</v>
      </c>
      <c r="F5" s="33">
        <v>2000</v>
      </c>
      <c r="G5" s="34" t="s">
        <v>89</v>
      </c>
      <c r="H5" s="34" t="s">
        <v>16</v>
      </c>
      <c r="I5" s="35">
        <v>0</v>
      </c>
      <c r="J5" s="36">
        <v>355.46</v>
      </c>
      <c r="K5" s="37">
        <f>+J5*F5</f>
        <v>710920</v>
      </c>
    </row>
    <row r="6" spans="1:12" ht="71.25" customHeight="1" x14ac:dyDescent="0.25">
      <c r="A6" s="30">
        <v>2</v>
      </c>
      <c r="B6" s="38" t="s">
        <v>23</v>
      </c>
      <c r="C6" s="38" t="s">
        <v>24</v>
      </c>
      <c r="D6" s="38" t="s">
        <v>25</v>
      </c>
      <c r="E6" s="39" t="s">
        <v>26</v>
      </c>
      <c r="F6" s="33">
        <v>1500</v>
      </c>
      <c r="G6" s="34" t="s">
        <v>89</v>
      </c>
      <c r="H6" s="34" t="s">
        <v>16</v>
      </c>
      <c r="I6" s="35">
        <v>0</v>
      </c>
      <c r="J6" s="36">
        <v>34.92</v>
      </c>
      <c r="K6" s="40">
        <f>J6*F6</f>
        <v>52380</v>
      </c>
    </row>
    <row r="7" spans="1:12" s="10" customFormat="1" ht="71.25" customHeight="1" x14ac:dyDescent="0.25">
      <c r="A7" s="41">
        <v>3</v>
      </c>
      <c r="B7" s="42" t="s">
        <v>27</v>
      </c>
      <c r="C7" s="42" t="s">
        <v>24</v>
      </c>
      <c r="D7" s="42" t="s">
        <v>28</v>
      </c>
      <c r="E7" s="43" t="s">
        <v>29</v>
      </c>
      <c r="F7" s="44">
        <v>2000</v>
      </c>
      <c r="G7" s="34" t="s">
        <v>89</v>
      </c>
      <c r="H7" s="34" t="s">
        <v>16</v>
      </c>
      <c r="I7" s="35">
        <v>0</v>
      </c>
      <c r="J7" s="45">
        <v>636.41200000000003</v>
      </c>
      <c r="K7" s="46">
        <f t="shared" ref="K7" si="0">+J7*F7</f>
        <v>1272824</v>
      </c>
      <c r="L7" s="13"/>
    </row>
    <row r="8" spans="1:12" ht="71.25" customHeight="1" x14ac:dyDescent="0.25">
      <c r="A8" s="35">
        <v>4</v>
      </c>
      <c r="B8" s="31" t="s">
        <v>30</v>
      </c>
      <c r="C8" s="31" t="s">
        <v>31</v>
      </c>
      <c r="D8" s="31" t="s">
        <v>32</v>
      </c>
      <c r="E8" s="32" t="s">
        <v>22</v>
      </c>
      <c r="F8" s="47">
        <v>2000</v>
      </c>
      <c r="G8" s="34" t="s">
        <v>89</v>
      </c>
      <c r="H8" s="34" t="s">
        <v>16</v>
      </c>
      <c r="I8" s="35">
        <v>0</v>
      </c>
      <c r="J8" s="48">
        <v>270</v>
      </c>
      <c r="K8" s="36">
        <f t="shared" ref="K8" si="1">J8*F8</f>
        <v>540000</v>
      </c>
      <c r="L8" s="11"/>
    </row>
    <row r="9" spans="1:12" ht="71.25" customHeight="1" x14ac:dyDescent="0.25">
      <c r="A9" s="35">
        <v>5</v>
      </c>
      <c r="B9" s="31" t="s">
        <v>33</v>
      </c>
      <c r="C9" s="31" t="s">
        <v>34</v>
      </c>
      <c r="D9" s="31" t="s">
        <v>35</v>
      </c>
      <c r="E9" s="32" t="s">
        <v>22</v>
      </c>
      <c r="F9" s="49">
        <v>15000</v>
      </c>
      <c r="G9" s="34" t="s">
        <v>89</v>
      </c>
      <c r="H9" s="34" t="s">
        <v>16</v>
      </c>
      <c r="I9" s="35">
        <v>0</v>
      </c>
      <c r="J9" s="49">
        <v>94.147999999999996</v>
      </c>
      <c r="K9" s="36">
        <f t="shared" ref="K9:K10" si="2">+J9*F9</f>
        <v>1412220</v>
      </c>
      <c r="L9" s="12"/>
    </row>
    <row r="10" spans="1:12" ht="71.25" customHeight="1" x14ac:dyDescent="0.25">
      <c r="A10" s="30">
        <v>7</v>
      </c>
      <c r="B10" s="38" t="s">
        <v>36</v>
      </c>
      <c r="C10" s="38" t="s">
        <v>37</v>
      </c>
      <c r="D10" s="38" t="s">
        <v>38</v>
      </c>
      <c r="E10" s="39" t="s">
        <v>26</v>
      </c>
      <c r="F10" s="49">
        <v>100</v>
      </c>
      <c r="G10" s="34" t="s">
        <v>89</v>
      </c>
      <c r="H10" s="34" t="s">
        <v>16</v>
      </c>
      <c r="I10" s="35">
        <v>0</v>
      </c>
      <c r="J10" s="49">
        <v>50.77</v>
      </c>
      <c r="K10" s="36">
        <f t="shared" si="2"/>
        <v>5077</v>
      </c>
    </row>
    <row r="11" spans="1:12" ht="71.25" customHeight="1" x14ac:dyDescent="0.25">
      <c r="A11" s="30">
        <v>8</v>
      </c>
      <c r="B11" s="31" t="s">
        <v>39</v>
      </c>
      <c r="C11" s="31" t="s">
        <v>39</v>
      </c>
      <c r="D11" s="31" t="s">
        <v>40</v>
      </c>
      <c r="E11" s="32" t="s">
        <v>26</v>
      </c>
      <c r="F11" s="49">
        <v>500</v>
      </c>
      <c r="G11" s="34" t="s">
        <v>89</v>
      </c>
      <c r="H11" s="34" t="s">
        <v>16</v>
      </c>
      <c r="I11" s="35">
        <v>0</v>
      </c>
      <c r="J11" s="49">
        <v>15.55</v>
      </c>
      <c r="K11" s="36">
        <f t="shared" ref="K11" si="3">J11*F11</f>
        <v>7775</v>
      </c>
    </row>
    <row r="12" spans="1:12" s="10" customFormat="1" ht="71.25" customHeight="1" x14ac:dyDescent="0.25">
      <c r="A12" s="50">
        <v>9</v>
      </c>
      <c r="B12" s="38" t="s">
        <v>41</v>
      </c>
      <c r="C12" s="38" t="s">
        <v>41</v>
      </c>
      <c r="D12" s="38" t="s">
        <v>86</v>
      </c>
      <c r="E12" s="39" t="s">
        <v>29</v>
      </c>
      <c r="F12" s="49">
        <v>12000</v>
      </c>
      <c r="G12" s="34" t="s">
        <v>89</v>
      </c>
      <c r="H12" s="34" t="s">
        <v>16</v>
      </c>
      <c r="I12" s="35">
        <v>0</v>
      </c>
      <c r="J12" s="49">
        <v>187.08</v>
      </c>
      <c r="K12" s="36">
        <f t="shared" ref="K12" si="4">+J12*F12</f>
        <v>2244960</v>
      </c>
    </row>
    <row r="13" spans="1:12" s="10" customFormat="1" ht="71.25" customHeight="1" x14ac:dyDescent="0.25">
      <c r="A13" s="30">
        <v>10</v>
      </c>
      <c r="B13" s="42" t="s">
        <v>41</v>
      </c>
      <c r="C13" s="42" t="s">
        <v>41</v>
      </c>
      <c r="D13" s="42" t="s">
        <v>42</v>
      </c>
      <c r="E13" s="43" t="s">
        <v>29</v>
      </c>
      <c r="F13" s="51">
        <v>6000</v>
      </c>
      <c r="G13" s="34" t="s">
        <v>89</v>
      </c>
      <c r="H13" s="34" t="s">
        <v>16</v>
      </c>
      <c r="I13" s="35">
        <v>0</v>
      </c>
      <c r="J13" s="51">
        <v>132.24</v>
      </c>
      <c r="K13" s="46">
        <f>+J13*F13</f>
        <v>793440</v>
      </c>
    </row>
    <row r="14" spans="1:12" ht="71.25" customHeight="1" x14ac:dyDescent="0.25">
      <c r="A14" s="30">
        <v>11</v>
      </c>
      <c r="B14" s="38" t="s">
        <v>43</v>
      </c>
      <c r="C14" s="38" t="s">
        <v>44</v>
      </c>
      <c r="D14" s="38" t="s">
        <v>45</v>
      </c>
      <c r="E14" s="39" t="s">
        <v>26</v>
      </c>
      <c r="F14" s="49">
        <v>300</v>
      </c>
      <c r="G14" s="34" t="s">
        <v>89</v>
      </c>
      <c r="H14" s="34" t="s">
        <v>16</v>
      </c>
      <c r="I14" s="35">
        <v>0</v>
      </c>
      <c r="J14" s="52">
        <v>71.36</v>
      </c>
      <c r="K14" s="36">
        <f>J14*F14</f>
        <v>21408</v>
      </c>
    </row>
    <row r="15" spans="1:12" ht="71.25" customHeight="1" x14ac:dyDescent="0.25">
      <c r="A15" s="41">
        <v>12</v>
      </c>
      <c r="B15" s="31" t="s">
        <v>46</v>
      </c>
      <c r="C15" s="31" t="s">
        <v>47</v>
      </c>
      <c r="D15" s="31" t="s">
        <v>48</v>
      </c>
      <c r="E15" s="32" t="s">
        <v>22</v>
      </c>
      <c r="F15" s="49">
        <v>100</v>
      </c>
      <c r="G15" s="34" t="s">
        <v>89</v>
      </c>
      <c r="H15" s="34" t="s">
        <v>16</v>
      </c>
      <c r="I15" s="35">
        <v>0</v>
      </c>
      <c r="J15" s="52">
        <v>2500</v>
      </c>
      <c r="K15" s="36">
        <f t="shared" ref="K15" si="5">+J15*F15</f>
        <v>250000</v>
      </c>
    </row>
    <row r="16" spans="1:12" ht="71.25" customHeight="1" x14ac:dyDescent="0.25">
      <c r="A16" s="30">
        <v>13</v>
      </c>
      <c r="B16" s="38" t="s">
        <v>49</v>
      </c>
      <c r="C16" s="38" t="s">
        <v>50</v>
      </c>
      <c r="D16" s="38" t="s">
        <v>51</v>
      </c>
      <c r="E16" s="39" t="s">
        <v>29</v>
      </c>
      <c r="F16" s="53">
        <v>2000</v>
      </c>
      <c r="G16" s="34" t="s">
        <v>89</v>
      </c>
      <c r="H16" s="34" t="s">
        <v>16</v>
      </c>
      <c r="I16" s="35">
        <v>0</v>
      </c>
      <c r="J16" s="52">
        <v>1073.05</v>
      </c>
      <c r="K16" s="36">
        <f t="shared" ref="K16" si="6">J16*F16</f>
        <v>2146100</v>
      </c>
    </row>
    <row r="17" spans="1:14" ht="71.25" customHeight="1" x14ac:dyDescent="0.25">
      <c r="A17" s="41">
        <v>14</v>
      </c>
      <c r="B17" s="31" t="s">
        <v>52</v>
      </c>
      <c r="C17" s="31" t="s">
        <v>53</v>
      </c>
      <c r="D17" s="31" t="s">
        <v>54</v>
      </c>
      <c r="E17" s="32" t="s">
        <v>22</v>
      </c>
      <c r="F17" s="49">
        <v>200</v>
      </c>
      <c r="G17" s="34" t="s">
        <v>89</v>
      </c>
      <c r="H17" s="34" t="s">
        <v>16</v>
      </c>
      <c r="I17" s="35">
        <v>0</v>
      </c>
      <c r="J17" s="52">
        <v>2200</v>
      </c>
      <c r="K17" s="36">
        <f t="shared" ref="K17" si="7">+J17*F17</f>
        <v>440000</v>
      </c>
    </row>
    <row r="18" spans="1:14" ht="71.25" customHeight="1" x14ac:dyDescent="0.25">
      <c r="A18" s="35">
        <v>15</v>
      </c>
      <c r="B18" s="38" t="s">
        <v>55</v>
      </c>
      <c r="C18" s="38" t="s">
        <v>56</v>
      </c>
      <c r="D18" s="54" t="s">
        <v>57</v>
      </c>
      <c r="E18" s="39" t="s">
        <v>22</v>
      </c>
      <c r="F18" s="49">
        <v>300</v>
      </c>
      <c r="G18" s="34" t="s">
        <v>89</v>
      </c>
      <c r="H18" s="34" t="s">
        <v>16</v>
      </c>
      <c r="I18" s="35">
        <v>0</v>
      </c>
      <c r="J18" s="49">
        <v>632.37</v>
      </c>
      <c r="K18" s="46">
        <f>+J18*F18</f>
        <v>189711</v>
      </c>
    </row>
    <row r="19" spans="1:14" s="14" customFormat="1" ht="71.25" customHeight="1" x14ac:dyDescent="0.25">
      <c r="A19" s="50">
        <v>16</v>
      </c>
      <c r="B19" s="55" t="s">
        <v>59</v>
      </c>
      <c r="C19" s="56" t="s">
        <v>58</v>
      </c>
      <c r="D19" s="57" t="s">
        <v>88</v>
      </c>
      <c r="E19" s="32" t="s">
        <v>22</v>
      </c>
      <c r="F19" s="49">
        <v>1000</v>
      </c>
      <c r="G19" s="34" t="s">
        <v>89</v>
      </c>
      <c r="H19" s="34" t="s">
        <v>16</v>
      </c>
      <c r="I19" s="35">
        <v>0</v>
      </c>
      <c r="J19" s="49">
        <v>940</v>
      </c>
      <c r="K19" s="36">
        <f>J19*F19</f>
        <v>940000</v>
      </c>
    </row>
    <row r="20" spans="1:14" ht="71.25" customHeight="1" x14ac:dyDescent="0.25">
      <c r="A20" s="35">
        <v>17</v>
      </c>
      <c r="B20" s="56" t="s">
        <v>60</v>
      </c>
      <c r="C20" s="56" t="s">
        <v>61</v>
      </c>
      <c r="D20" s="56" t="s">
        <v>62</v>
      </c>
      <c r="E20" s="32" t="s">
        <v>29</v>
      </c>
      <c r="F20" s="49">
        <v>500</v>
      </c>
      <c r="G20" s="34" t="s">
        <v>89</v>
      </c>
      <c r="H20" s="34" t="s">
        <v>16</v>
      </c>
      <c r="I20" s="35">
        <v>0</v>
      </c>
      <c r="J20" s="49">
        <v>3019.36</v>
      </c>
      <c r="K20" s="36">
        <f t="shared" ref="K20" si="8">+J20*F20</f>
        <v>1509680</v>
      </c>
    </row>
    <row r="21" spans="1:14" ht="71.25" customHeight="1" x14ac:dyDescent="0.3">
      <c r="A21" s="41">
        <v>18</v>
      </c>
      <c r="B21" s="38" t="s">
        <v>63</v>
      </c>
      <c r="C21" s="38" t="s">
        <v>64</v>
      </c>
      <c r="D21" s="38" t="s">
        <v>65</v>
      </c>
      <c r="E21" s="39" t="s">
        <v>29</v>
      </c>
      <c r="F21" s="49">
        <v>1000</v>
      </c>
      <c r="G21" s="34" t="s">
        <v>89</v>
      </c>
      <c r="H21" s="34" t="s">
        <v>16</v>
      </c>
      <c r="I21" s="35">
        <v>0</v>
      </c>
      <c r="J21" s="58">
        <v>2423.4499999999998</v>
      </c>
      <c r="K21" s="36">
        <f t="shared" ref="K21" si="9">J21*F21</f>
        <v>2423450</v>
      </c>
      <c r="N21" s="20"/>
    </row>
    <row r="22" spans="1:14" ht="71.25" customHeight="1" x14ac:dyDescent="0.25">
      <c r="A22" s="35">
        <v>19</v>
      </c>
      <c r="B22" s="31" t="s">
        <v>66</v>
      </c>
      <c r="C22" s="31" t="s">
        <v>67</v>
      </c>
      <c r="D22" s="31" t="s">
        <v>68</v>
      </c>
      <c r="E22" s="32" t="s">
        <v>29</v>
      </c>
      <c r="F22" s="49">
        <v>1500</v>
      </c>
      <c r="G22" s="34" t="s">
        <v>89</v>
      </c>
      <c r="H22" s="34" t="s">
        <v>16</v>
      </c>
      <c r="I22" s="35">
        <v>0</v>
      </c>
      <c r="J22" s="52">
        <v>2500</v>
      </c>
      <c r="K22" s="36">
        <f t="shared" ref="K22:K23" si="10">+J22*F22</f>
        <v>3750000</v>
      </c>
    </row>
    <row r="23" spans="1:14" ht="71.25" customHeight="1" x14ac:dyDescent="0.25">
      <c r="A23" s="59">
        <v>20</v>
      </c>
      <c r="B23" s="60" t="s">
        <v>69</v>
      </c>
      <c r="C23" s="38" t="s">
        <v>70</v>
      </c>
      <c r="D23" s="54" t="s">
        <v>71</v>
      </c>
      <c r="E23" s="39" t="s">
        <v>72</v>
      </c>
      <c r="F23" s="49">
        <v>100</v>
      </c>
      <c r="G23" s="34" t="s">
        <v>89</v>
      </c>
      <c r="H23" s="34" t="s">
        <v>16</v>
      </c>
      <c r="I23" s="35">
        <v>0</v>
      </c>
      <c r="J23" s="49">
        <v>247.15</v>
      </c>
      <c r="K23" s="36">
        <f t="shared" si="10"/>
        <v>24715</v>
      </c>
    </row>
    <row r="24" spans="1:14" ht="71.25" customHeight="1" x14ac:dyDescent="0.25">
      <c r="A24" s="35">
        <v>21</v>
      </c>
      <c r="B24" s="61" t="s">
        <v>91</v>
      </c>
      <c r="C24" s="31" t="s">
        <v>73</v>
      </c>
      <c r="D24" s="62" t="s">
        <v>84</v>
      </c>
      <c r="E24" s="32" t="s">
        <v>85</v>
      </c>
      <c r="F24" s="49">
        <v>20</v>
      </c>
      <c r="G24" s="34" t="s">
        <v>89</v>
      </c>
      <c r="H24" s="34" t="s">
        <v>16</v>
      </c>
      <c r="I24" s="35">
        <v>0</v>
      </c>
      <c r="J24" s="49">
        <v>851.13</v>
      </c>
      <c r="K24" s="36">
        <f t="shared" ref="K24" si="11">J24*F24</f>
        <v>17022.599999999999</v>
      </c>
    </row>
    <row r="25" spans="1:14" ht="71.25" customHeight="1" x14ac:dyDescent="0.25">
      <c r="A25" s="50">
        <v>22</v>
      </c>
      <c r="B25" s="38"/>
      <c r="C25" s="54" t="s">
        <v>74</v>
      </c>
      <c r="D25" s="54" t="s">
        <v>75</v>
      </c>
      <c r="E25" s="39" t="s">
        <v>29</v>
      </c>
      <c r="F25" s="49">
        <v>100</v>
      </c>
      <c r="G25" s="34" t="s">
        <v>89</v>
      </c>
      <c r="H25" s="34" t="s">
        <v>16</v>
      </c>
      <c r="I25" s="35">
        <v>0</v>
      </c>
      <c r="J25" s="49">
        <v>2550</v>
      </c>
      <c r="K25" s="36">
        <f t="shared" ref="K25" si="12">+J25*F25</f>
        <v>255000</v>
      </c>
    </row>
    <row r="26" spans="1:14" ht="71.25" customHeight="1" x14ac:dyDescent="0.25">
      <c r="A26" s="30">
        <v>23</v>
      </c>
      <c r="B26" s="31" t="s">
        <v>76</v>
      </c>
      <c r="C26" s="31" t="s">
        <v>77</v>
      </c>
      <c r="D26" s="31" t="s">
        <v>78</v>
      </c>
      <c r="E26" s="32" t="s">
        <v>22</v>
      </c>
      <c r="F26" s="49">
        <v>5</v>
      </c>
      <c r="G26" s="34" t="s">
        <v>89</v>
      </c>
      <c r="H26" s="34" t="s">
        <v>16</v>
      </c>
      <c r="I26" s="35">
        <v>0</v>
      </c>
      <c r="J26" s="49">
        <v>1017.94</v>
      </c>
      <c r="K26" s="46">
        <f>+J26*F26</f>
        <v>5089.7000000000007</v>
      </c>
    </row>
    <row r="27" spans="1:14" s="10" customFormat="1" ht="71.25" customHeight="1" x14ac:dyDescent="0.25">
      <c r="A27" s="63">
        <v>24</v>
      </c>
      <c r="B27" s="31" t="s">
        <v>79</v>
      </c>
      <c r="C27" s="31" t="s">
        <v>80</v>
      </c>
      <c r="D27" s="31" t="s">
        <v>87</v>
      </c>
      <c r="E27" s="32" t="s">
        <v>26</v>
      </c>
      <c r="F27" s="49">
        <v>3000</v>
      </c>
      <c r="G27" s="34" t="s">
        <v>89</v>
      </c>
      <c r="H27" s="34" t="s">
        <v>16</v>
      </c>
      <c r="I27" s="35">
        <v>0</v>
      </c>
      <c r="J27" s="49">
        <v>12</v>
      </c>
      <c r="K27" s="36">
        <f>J27*F27</f>
        <v>36000</v>
      </c>
    </row>
    <row r="28" spans="1:14" ht="71.25" customHeight="1" x14ac:dyDescent="0.25">
      <c r="A28" s="30">
        <v>25</v>
      </c>
      <c r="B28" s="38" t="s">
        <v>81</v>
      </c>
      <c r="C28" s="38" t="s">
        <v>82</v>
      </c>
      <c r="D28" s="38" t="s">
        <v>83</v>
      </c>
      <c r="E28" s="39" t="s">
        <v>22</v>
      </c>
      <c r="F28" s="49">
        <v>4000</v>
      </c>
      <c r="G28" s="34" t="s">
        <v>89</v>
      </c>
      <c r="H28" s="34" t="s">
        <v>16</v>
      </c>
      <c r="I28" s="35">
        <v>0</v>
      </c>
      <c r="J28" s="49">
        <v>164.44</v>
      </c>
      <c r="K28" s="36">
        <f t="shared" ref="K28" si="13">+J28*F28</f>
        <v>657760</v>
      </c>
    </row>
    <row r="29" spans="1:14" x14ac:dyDescent="0.25">
      <c r="A29" s="15"/>
      <c r="B29" s="66" t="s">
        <v>92</v>
      </c>
      <c r="C29" s="25"/>
      <c r="D29" s="25"/>
      <c r="E29" s="26"/>
      <c r="F29" s="25"/>
      <c r="G29" s="26"/>
      <c r="H29" s="64"/>
      <c r="I29" s="26"/>
      <c r="J29" s="25"/>
      <c r="K29" s="65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4" workbookViewId="0">
      <selection activeCell="D6" sqref="D6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 style="2"/>
  </cols>
  <sheetData>
    <row r="1" spans="3:9" ht="29.25" customHeight="1" x14ac:dyDescent="0.25">
      <c r="C1" s="116" t="s">
        <v>139</v>
      </c>
      <c r="D1" s="116"/>
      <c r="E1" s="3"/>
      <c r="F1" s="3"/>
      <c r="G1" s="3"/>
      <c r="H1" s="3"/>
      <c r="I1" s="3"/>
    </row>
    <row r="2" spans="3:9" ht="159" customHeight="1" x14ac:dyDescent="0.25">
      <c r="C2" s="5" t="s">
        <v>0</v>
      </c>
      <c r="D2" s="6" t="s">
        <v>140</v>
      </c>
    </row>
    <row r="3" spans="3:9" ht="66" x14ac:dyDescent="0.25">
      <c r="C3" s="5" t="s">
        <v>1</v>
      </c>
      <c r="D3" s="4" t="s">
        <v>7</v>
      </c>
    </row>
    <row r="4" spans="3:9" ht="35.25" customHeight="1" x14ac:dyDescent="0.25">
      <c r="C4" s="110" t="s">
        <v>2</v>
      </c>
      <c r="D4" s="6" t="s">
        <v>7</v>
      </c>
    </row>
    <row r="5" spans="3:9" ht="49.5" x14ac:dyDescent="0.3">
      <c r="C5" s="5" t="s">
        <v>3</v>
      </c>
      <c r="D5" s="7" t="s">
        <v>133</v>
      </c>
    </row>
    <row r="6" spans="3:9" ht="57" customHeight="1" x14ac:dyDescent="0.25">
      <c r="C6" s="5" t="s">
        <v>5</v>
      </c>
      <c r="D6" s="8" t="s">
        <v>134</v>
      </c>
    </row>
    <row r="7" spans="3:9" ht="139.5" customHeight="1" x14ac:dyDescent="0.25">
      <c r="C7" s="114" t="s">
        <v>96</v>
      </c>
      <c r="D7" s="114"/>
    </row>
    <row r="8" spans="3:9" ht="32.25" customHeight="1" x14ac:dyDescent="0.25">
      <c r="C8" s="114" t="s">
        <v>4</v>
      </c>
      <c r="D8" s="114"/>
    </row>
    <row r="10" spans="3:9" ht="97.5" customHeight="1" x14ac:dyDescent="0.25">
      <c r="C10" s="115" t="s">
        <v>97</v>
      </c>
      <c r="D10" s="115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topLeftCell="A17" zoomScale="90" zoomScaleNormal="110" zoomScaleSheetLayoutView="90" workbookViewId="0">
      <selection activeCell="E20" sqref="E20"/>
    </sheetView>
  </sheetViews>
  <sheetFormatPr defaultColWidth="9.125" defaultRowHeight="15" x14ac:dyDescent="0.25"/>
  <cols>
    <col min="1" max="1" width="5.75" style="73" customWidth="1"/>
    <col min="2" max="2" width="25.125" style="74" customWidth="1"/>
    <col min="3" max="3" width="19.625" style="74" customWidth="1"/>
    <col min="4" max="4" width="27.625" style="74" customWidth="1"/>
    <col min="5" max="5" width="7" style="74" customWidth="1"/>
    <col min="6" max="6" width="9.125" style="74" customWidth="1"/>
    <col min="7" max="7" width="17.875" style="74" customWidth="1"/>
    <col min="8" max="8" width="36.875" style="74" customWidth="1"/>
    <col min="9" max="9" width="9.75" style="74" customWidth="1"/>
    <col min="10" max="10" width="10.375" style="74" customWidth="1"/>
    <col min="11" max="11" width="12.625" style="74" customWidth="1"/>
    <col min="12" max="13" width="9.125" style="14"/>
    <col min="14" max="14" width="17" style="14" customWidth="1"/>
    <col min="15" max="16384" width="9.125" style="14"/>
  </cols>
  <sheetData>
    <row r="1" spans="1:14" ht="23.25" customHeight="1" x14ac:dyDescent="0.25">
      <c r="H1" s="117" t="s">
        <v>135</v>
      </c>
      <c r="I1" s="118"/>
      <c r="J1" s="118"/>
      <c r="K1" s="119"/>
    </row>
    <row r="2" spans="1:14" x14ac:dyDescent="0.25">
      <c r="A2" s="69"/>
      <c r="B2" s="70"/>
      <c r="C2" s="70"/>
      <c r="D2" s="70"/>
      <c r="E2" s="70"/>
      <c r="F2" s="70"/>
      <c r="G2" s="70"/>
      <c r="J2" s="70"/>
      <c r="K2" s="70"/>
    </row>
    <row r="3" spans="1:14" ht="54" customHeight="1" x14ac:dyDescent="0.25">
      <c r="A3" s="76" t="s">
        <v>12</v>
      </c>
      <c r="B3" s="76" t="s">
        <v>93</v>
      </c>
      <c r="C3" s="76" t="s">
        <v>94</v>
      </c>
      <c r="D3" s="79" t="s">
        <v>95</v>
      </c>
      <c r="E3" s="17" t="s">
        <v>6</v>
      </c>
      <c r="F3" s="17" t="s">
        <v>14</v>
      </c>
      <c r="G3" s="18" t="s">
        <v>8</v>
      </c>
      <c r="H3" s="18" t="s">
        <v>9</v>
      </c>
      <c r="I3" s="18" t="s">
        <v>10</v>
      </c>
      <c r="J3" s="18" t="s">
        <v>90</v>
      </c>
      <c r="K3" s="17" t="s">
        <v>11</v>
      </c>
      <c r="L3" s="77"/>
    </row>
    <row r="4" spans="1:14" s="82" customFormat="1" ht="65.25" customHeight="1" x14ac:dyDescent="0.25">
      <c r="A4" s="85">
        <v>1</v>
      </c>
      <c r="B4" s="80" t="s">
        <v>99</v>
      </c>
      <c r="C4" s="80" t="s">
        <v>99</v>
      </c>
      <c r="D4" s="80" t="s">
        <v>99</v>
      </c>
      <c r="E4" s="39" t="s">
        <v>29</v>
      </c>
      <c r="F4" s="78">
        <v>500</v>
      </c>
      <c r="G4" s="34" t="s">
        <v>138</v>
      </c>
      <c r="H4" s="84" t="s">
        <v>98</v>
      </c>
      <c r="I4" s="35">
        <v>0</v>
      </c>
      <c r="J4" s="48">
        <v>158</v>
      </c>
      <c r="K4" s="67">
        <f>J4*F4</f>
        <v>79000</v>
      </c>
      <c r="L4" s="81"/>
    </row>
    <row r="5" spans="1:14" ht="63.75" customHeight="1" x14ac:dyDescent="0.25">
      <c r="A5" s="30">
        <v>2</v>
      </c>
      <c r="B5" s="39" t="s">
        <v>117</v>
      </c>
      <c r="C5" s="39" t="s">
        <v>117</v>
      </c>
      <c r="D5" s="39" t="s">
        <v>117</v>
      </c>
      <c r="E5" s="39" t="s">
        <v>29</v>
      </c>
      <c r="F5" s="49">
        <v>80</v>
      </c>
      <c r="G5" s="34" t="s">
        <v>138</v>
      </c>
      <c r="H5" s="84" t="s">
        <v>98</v>
      </c>
      <c r="I5" s="35">
        <v>0</v>
      </c>
      <c r="J5" s="111">
        <v>230</v>
      </c>
      <c r="K5" s="36">
        <f>J5*F5</f>
        <v>18400</v>
      </c>
    </row>
    <row r="6" spans="1:14" ht="71.25" customHeight="1" x14ac:dyDescent="0.25">
      <c r="A6" s="85">
        <v>3</v>
      </c>
      <c r="B6" s="39" t="s">
        <v>118</v>
      </c>
      <c r="C6" s="39" t="s">
        <v>118</v>
      </c>
      <c r="D6" s="39" t="s">
        <v>118</v>
      </c>
      <c r="E6" s="39" t="s">
        <v>29</v>
      </c>
      <c r="F6" s="53">
        <v>120</v>
      </c>
      <c r="G6" s="34" t="s">
        <v>138</v>
      </c>
      <c r="H6" s="84" t="s">
        <v>98</v>
      </c>
      <c r="I6" s="35">
        <v>0</v>
      </c>
      <c r="J6" s="111">
        <v>283</v>
      </c>
      <c r="K6" s="36">
        <f>J6*F6</f>
        <v>33960</v>
      </c>
    </row>
    <row r="7" spans="1:14" ht="71.25" customHeight="1" x14ac:dyDescent="0.25">
      <c r="A7" s="30">
        <v>4</v>
      </c>
      <c r="B7" s="32" t="s">
        <v>119</v>
      </c>
      <c r="C7" s="32" t="s">
        <v>119</v>
      </c>
      <c r="D7" s="32" t="s">
        <v>119</v>
      </c>
      <c r="E7" s="39" t="s">
        <v>29</v>
      </c>
      <c r="F7" s="49">
        <v>120</v>
      </c>
      <c r="G7" s="34" t="s">
        <v>138</v>
      </c>
      <c r="H7" s="84" t="s">
        <v>98</v>
      </c>
      <c r="I7" s="35">
        <v>0</v>
      </c>
      <c r="J7" s="111">
        <v>266</v>
      </c>
      <c r="K7" s="36">
        <f>+J7*F7</f>
        <v>31920</v>
      </c>
    </row>
    <row r="8" spans="1:14" ht="67.5" customHeight="1" x14ac:dyDescent="0.25">
      <c r="A8" s="85">
        <v>5</v>
      </c>
      <c r="B8" s="39" t="s">
        <v>100</v>
      </c>
      <c r="C8" s="39" t="s">
        <v>100</v>
      </c>
      <c r="D8" s="39" t="s">
        <v>100</v>
      </c>
      <c r="E8" s="39" t="s">
        <v>29</v>
      </c>
      <c r="F8" s="49">
        <v>35</v>
      </c>
      <c r="G8" s="34" t="s">
        <v>138</v>
      </c>
      <c r="H8" s="84" t="s">
        <v>98</v>
      </c>
      <c r="I8" s="35">
        <v>0</v>
      </c>
      <c r="J8" s="68">
        <v>280</v>
      </c>
      <c r="K8" s="36">
        <f>J8*F8</f>
        <v>9800</v>
      </c>
      <c r="N8" s="83"/>
    </row>
    <row r="9" spans="1:14" ht="66.75" customHeight="1" x14ac:dyDescent="0.25">
      <c r="A9" s="30">
        <v>6</v>
      </c>
      <c r="B9" s="32" t="s">
        <v>101</v>
      </c>
      <c r="C9" s="32" t="s">
        <v>101</v>
      </c>
      <c r="D9" s="32" t="s">
        <v>101</v>
      </c>
      <c r="E9" s="39" t="s">
        <v>29</v>
      </c>
      <c r="F9" s="49">
        <v>56</v>
      </c>
      <c r="G9" s="34" t="s">
        <v>138</v>
      </c>
      <c r="H9" s="84" t="s">
        <v>98</v>
      </c>
      <c r="I9" s="35">
        <v>0</v>
      </c>
      <c r="J9" s="111">
        <v>236</v>
      </c>
      <c r="K9" s="36">
        <f>+J9*F9</f>
        <v>13216</v>
      </c>
    </row>
    <row r="10" spans="1:14" ht="63.75" customHeight="1" x14ac:dyDescent="0.25">
      <c r="A10" s="85">
        <v>7</v>
      </c>
      <c r="B10" s="32" t="s">
        <v>102</v>
      </c>
      <c r="C10" s="32" t="s">
        <v>102</v>
      </c>
      <c r="D10" s="32" t="s">
        <v>102</v>
      </c>
      <c r="E10" s="39" t="s">
        <v>29</v>
      </c>
      <c r="F10" s="49">
        <v>1000</v>
      </c>
      <c r="G10" s="34" t="s">
        <v>138</v>
      </c>
      <c r="H10" s="84" t="s">
        <v>98</v>
      </c>
      <c r="I10" s="35">
        <v>0</v>
      </c>
      <c r="J10" s="112">
        <v>380</v>
      </c>
      <c r="K10" s="46">
        <f>+J10*F10</f>
        <v>380000</v>
      </c>
    </row>
    <row r="11" spans="1:14" ht="66" customHeight="1" x14ac:dyDescent="0.25">
      <c r="A11" s="30">
        <v>8</v>
      </c>
      <c r="B11" s="39" t="s">
        <v>103</v>
      </c>
      <c r="C11" s="39" t="s">
        <v>103</v>
      </c>
      <c r="D11" s="39" t="s">
        <v>103</v>
      </c>
      <c r="E11" s="39" t="s">
        <v>29</v>
      </c>
      <c r="F11" s="49">
        <v>80</v>
      </c>
      <c r="G11" s="34" t="s">
        <v>138</v>
      </c>
      <c r="H11" s="84" t="s">
        <v>98</v>
      </c>
      <c r="I11" s="35">
        <v>0</v>
      </c>
      <c r="J11" s="49">
        <v>268</v>
      </c>
      <c r="K11" s="36">
        <f>+J11*F11</f>
        <v>21440</v>
      </c>
    </row>
    <row r="12" spans="1:14" ht="66.75" customHeight="1" x14ac:dyDescent="0.25">
      <c r="A12" s="85">
        <v>9</v>
      </c>
      <c r="B12" s="80" t="s">
        <v>104</v>
      </c>
      <c r="C12" s="80" t="s">
        <v>104</v>
      </c>
      <c r="D12" s="80" t="s">
        <v>104</v>
      </c>
      <c r="E12" s="39" t="s">
        <v>29</v>
      </c>
      <c r="F12" s="75">
        <v>35</v>
      </c>
      <c r="G12" s="34" t="s">
        <v>138</v>
      </c>
      <c r="H12" s="84" t="s">
        <v>98</v>
      </c>
      <c r="I12" s="35">
        <v>0</v>
      </c>
      <c r="J12" s="49">
        <v>562</v>
      </c>
      <c r="K12" s="36">
        <f t="shared" ref="K12:K17" si="0">+J12*F12</f>
        <v>19670</v>
      </c>
    </row>
    <row r="13" spans="1:14" ht="72" x14ac:dyDescent="0.25">
      <c r="A13" s="30">
        <v>10</v>
      </c>
      <c r="B13" s="32" t="s">
        <v>105</v>
      </c>
      <c r="C13" s="32" t="s">
        <v>105</v>
      </c>
      <c r="D13" s="32" t="s">
        <v>105</v>
      </c>
      <c r="E13" s="39" t="s">
        <v>29</v>
      </c>
      <c r="F13" s="72">
        <v>35</v>
      </c>
      <c r="G13" s="34" t="s">
        <v>138</v>
      </c>
      <c r="H13" s="84" t="s">
        <v>98</v>
      </c>
      <c r="I13" s="35">
        <v>0</v>
      </c>
      <c r="J13" s="49">
        <v>1065</v>
      </c>
      <c r="K13" s="46">
        <f t="shared" si="0"/>
        <v>37275</v>
      </c>
    </row>
    <row r="14" spans="1:14" ht="72" x14ac:dyDescent="0.25">
      <c r="A14" s="85">
        <v>11</v>
      </c>
      <c r="B14" s="32" t="s">
        <v>106</v>
      </c>
      <c r="C14" s="32" t="s">
        <v>106</v>
      </c>
      <c r="D14" s="32" t="s">
        <v>106</v>
      </c>
      <c r="E14" s="39" t="s">
        <v>29</v>
      </c>
      <c r="F14" s="72">
        <v>24</v>
      </c>
      <c r="G14" s="34" t="s">
        <v>138</v>
      </c>
      <c r="H14" s="84" t="s">
        <v>98</v>
      </c>
      <c r="I14" s="35">
        <v>0</v>
      </c>
      <c r="J14" s="49">
        <v>562</v>
      </c>
      <c r="K14" s="36">
        <f t="shared" si="0"/>
        <v>13488</v>
      </c>
    </row>
    <row r="15" spans="1:14" ht="72" x14ac:dyDescent="0.25">
      <c r="A15" s="30">
        <v>12</v>
      </c>
      <c r="B15" s="39" t="s">
        <v>107</v>
      </c>
      <c r="C15" s="39" t="s">
        <v>107</v>
      </c>
      <c r="D15" s="39" t="s">
        <v>107</v>
      </c>
      <c r="E15" s="39" t="s">
        <v>29</v>
      </c>
      <c r="F15" s="71">
        <v>35</v>
      </c>
      <c r="G15" s="34" t="s">
        <v>138</v>
      </c>
      <c r="H15" s="84" t="s">
        <v>98</v>
      </c>
      <c r="I15" s="35">
        <v>0</v>
      </c>
      <c r="J15" s="49">
        <v>2720</v>
      </c>
      <c r="K15" s="36">
        <f t="shared" si="0"/>
        <v>95200</v>
      </c>
    </row>
    <row r="16" spans="1:14" ht="63.75" customHeight="1" x14ac:dyDescent="0.25">
      <c r="A16" s="85">
        <v>13</v>
      </c>
      <c r="B16" s="39" t="s">
        <v>108</v>
      </c>
      <c r="C16" s="39" t="s">
        <v>108</v>
      </c>
      <c r="D16" s="39" t="s">
        <v>108</v>
      </c>
      <c r="E16" s="39" t="s">
        <v>29</v>
      </c>
      <c r="F16" s="71">
        <v>56</v>
      </c>
      <c r="G16" s="34" t="s">
        <v>138</v>
      </c>
      <c r="H16" s="84" t="s">
        <v>98</v>
      </c>
      <c r="I16" s="35">
        <v>0</v>
      </c>
      <c r="J16" s="49">
        <v>280</v>
      </c>
      <c r="K16" s="46">
        <f t="shared" si="0"/>
        <v>15680</v>
      </c>
    </row>
    <row r="17" spans="1:11" ht="66" customHeight="1" x14ac:dyDescent="0.25">
      <c r="A17" s="30">
        <v>14</v>
      </c>
      <c r="B17" s="32" t="s">
        <v>137</v>
      </c>
      <c r="C17" s="32" t="s">
        <v>137</v>
      </c>
      <c r="D17" s="32" t="s">
        <v>137</v>
      </c>
      <c r="E17" s="39" t="s">
        <v>29</v>
      </c>
      <c r="F17" s="72">
        <v>24</v>
      </c>
      <c r="G17" s="34" t="s">
        <v>138</v>
      </c>
      <c r="H17" s="84" t="s">
        <v>98</v>
      </c>
      <c r="I17" s="35">
        <v>0</v>
      </c>
      <c r="J17" s="49">
        <v>262</v>
      </c>
      <c r="K17" s="36">
        <f t="shared" si="0"/>
        <v>6288</v>
      </c>
    </row>
    <row r="18" spans="1:11" ht="62.25" customHeight="1" x14ac:dyDescent="0.25">
      <c r="A18" s="85">
        <v>15</v>
      </c>
      <c r="B18" s="39" t="s">
        <v>110</v>
      </c>
      <c r="C18" s="39" t="s">
        <v>111</v>
      </c>
      <c r="D18" s="39" t="s">
        <v>112</v>
      </c>
      <c r="E18" s="71" t="s">
        <v>116</v>
      </c>
      <c r="F18" s="71">
        <v>840</v>
      </c>
      <c r="G18" s="34" t="s">
        <v>138</v>
      </c>
      <c r="H18" s="84" t="s">
        <v>98</v>
      </c>
      <c r="I18" s="35">
        <v>0</v>
      </c>
      <c r="J18" s="49">
        <v>1027.27</v>
      </c>
      <c r="K18" s="36">
        <f>+J18*F18</f>
        <v>862906.79999999993</v>
      </c>
    </row>
    <row r="19" spans="1:11" ht="67.5" customHeight="1" x14ac:dyDescent="0.25">
      <c r="A19" s="30">
        <v>16</v>
      </c>
      <c r="B19" s="32" t="s">
        <v>110</v>
      </c>
      <c r="C19" s="32" t="s">
        <v>111</v>
      </c>
      <c r="D19" s="32" t="s">
        <v>113</v>
      </c>
      <c r="E19" s="71" t="s">
        <v>116</v>
      </c>
      <c r="F19" s="72">
        <v>700</v>
      </c>
      <c r="G19" s="34" t="s">
        <v>138</v>
      </c>
      <c r="H19" s="84" t="s">
        <v>98</v>
      </c>
      <c r="I19" s="35">
        <v>0</v>
      </c>
      <c r="J19" s="49">
        <v>1027.26</v>
      </c>
      <c r="K19" s="36">
        <f>+J19*F19</f>
        <v>719082</v>
      </c>
    </row>
    <row r="20" spans="1:11" ht="62.25" customHeight="1" x14ac:dyDescent="0.25">
      <c r="A20" s="85">
        <v>17</v>
      </c>
      <c r="B20" s="32" t="s">
        <v>110</v>
      </c>
      <c r="C20" s="32" t="s">
        <v>111</v>
      </c>
      <c r="D20" s="32" t="s">
        <v>141</v>
      </c>
      <c r="E20" s="71" t="s">
        <v>116</v>
      </c>
      <c r="F20" s="72">
        <v>280</v>
      </c>
      <c r="G20" s="34" t="s">
        <v>138</v>
      </c>
      <c r="H20" s="84" t="s">
        <v>98</v>
      </c>
      <c r="I20" s="35">
        <v>0</v>
      </c>
      <c r="J20" s="49">
        <v>1027.27</v>
      </c>
      <c r="K20" s="36">
        <f>+J20*F20</f>
        <v>287635.59999999998</v>
      </c>
    </row>
    <row r="21" spans="1:11" ht="66" customHeight="1" x14ac:dyDescent="0.25">
      <c r="A21" s="30">
        <v>18</v>
      </c>
      <c r="B21" s="39" t="s">
        <v>114</v>
      </c>
      <c r="C21" s="39" t="s">
        <v>115</v>
      </c>
      <c r="D21" s="39" t="s">
        <v>120</v>
      </c>
      <c r="E21" s="71" t="s">
        <v>29</v>
      </c>
      <c r="F21" s="71">
        <v>30</v>
      </c>
      <c r="G21" s="34" t="s">
        <v>138</v>
      </c>
      <c r="H21" s="84" t="s">
        <v>98</v>
      </c>
      <c r="I21" s="35">
        <v>0</v>
      </c>
      <c r="J21" s="49">
        <v>1500</v>
      </c>
      <c r="K21" s="36">
        <f>+J21*F21</f>
        <v>45000</v>
      </c>
    </row>
    <row r="22" spans="1:11" ht="65.25" customHeight="1" x14ac:dyDescent="0.25">
      <c r="A22" s="85">
        <v>19</v>
      </c>
      <c r="B22" s="39" t="s">
        <v>41</v>
      </c>
      <c r="C22" s="39" t="s">
        <v>41</v>
      </c>
      <c r="D22" s="39" t="s">
        <v>121</v>
      </c>
      <c r="E22" s="71" t="s">
        <v>29</v>
      </c>
      <c r="F22" s="71">
        <v>500</v>
      </c>
      <c r="G22" s="34" t="s">
        <v>138</v>
      </c>
      <c r="H22" s="84" t="s">
        <v>98</v>
      </c>
      <c r="I22" s="35">
        <v>0</v>
      </c>
      <c r="J22" s="49">
        <v>128.28</v>
      </c>
      <c r="K22" s="36">
        <f t="shared" ref="K22:K23" si="1">+J22*F22</f>
        <v>64140</v>
      </c>
    </row>
    <row r="23" spans="1:11" ht="64.5" customHeight="1" x14ac:dyDescent="0.25">
      <c r="A23" s="30">
        <v>20</v>
      </c>
      <c r="B23" s="39" t="s">
        <v>41</v>
      </c>
      <c r="C23" s="39" t="s">
        <v>41</v>
      </c>
      <c r="D23" s="39" t="s">
        <v>122</v>
      </c>
      <c r="E23" s="71" t="s">
        <v>29</v>
      </c>
      <c r="F23" s="71">
        <v>50</v>
      </c>
      <c r="G23" s="34" t="s">
        <v>138</v>
      </c>
      <c r="H23" s="84" t="s">
        <v>98</v>
      </c>
      <c r="I23" s="35">
        <v>0</v>
      </c>
      <c r="J23" s="49">
        <v>132.24</v>
      </c>
      <c r="K23" s="36">
        <f t="shared" si="1"/>
        <v>6612</v>
      </c>
    </row>
  </sheetData>
  <mergeCells count="1">
    <mergeCell ref="H1:K1"/>
  </mergeCells>
  <pageMargins left="0.23622047244094491" right="0.35433070866141736" top="0.23622047244094491" bottom="0.19685039370078741" header="0.19685039370078741" footer="0.19685039370078741"/>
  <pageSetup paperSize="9" scale="77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zoomScale="110" zoomScaleNormal="110" workbookViewId="0">
      <selection activeCell="F25" sqref="F25"/>
    </sheetView>
  </sheetViews>
  <sheetFormatPr defaultColWidth="9.125" defaultRowHeight="15" x14ac:dyDescent="0.25"/>
  <cols>
    <col min="1" max="1" width="5.75" style="73" customWidth="1"/>
    <col min="2" max="2" width="37.875" style="74" customWidth="1"/>
    <col min="3" max="3" width="9.75" style="74" customWidth="1"/>
    <col min="4" max="4" width="9.125" style="74" customWidth="1"/>
    <col min="5" max="12" width="7.5" style="74" customWidth="1"/>
    <col min="13" max="14" width="9.125" style="14"/>
    <col min="15" max="15" width="17" style="14" customWidth="1"/>
    <col min="16" max="16384" width="9.125" style="14"/>
  </cols>
  <sheetData>
    <row r="2" spans="1:15" ht="17.25" customHeight="1" x14ac:dyDescent="0.25">
      <c r="G2" s="117" t="s">
        <v>136</v>
      </c>
      <c r="H2" s="122"/>
      <c r="I2" s="122"/>
      <c r="J2" s="122"/>
      <c r="K2" s="122"/>
      <c r="L2" s="122"/>
    </row>
    <row r="3" spans="1:15" ht="23.25" customHeight="1" x14ac:dyDescent="0.25">
      <c r="I3" s="88"/>
      <c r="J3" s="86"/>
      <c r="K3" s="86"/>
      <c r="L3" s="87"/>
    </row>
    <row r="4" spans="1:15" ht="18" customHeight="1" x14ac:dyDescent="0.3">
      <c r="A4" s="120" t="s">
        <v>124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5" x14ac:dyDescent="0.25">
      <c r="A5" s="69"/>
      <c r="B5" s="70"/>
      <c r="C5" s="70"/>
      <c r="D5" s="70"/>
      <c r="E5" s="70"/>
      <c r="F5" s="70"/>
      <c r="G5" s="70"/>
      <c r="H5" s="70"/>
      <c r="K5" s="70"/>
      <c r="L5" s="70"/>
    </row>
    <row r="6" spans="1:15" ht="30.75" customHeight="1" x14ac:dyDescent="0.25">
      <c r="A6" s="97" t="s">
        <v>12</v>
      </c>
      <c r="B6" s="97" t="s">
        <v>123</v>
      </c>
      <c r="C6" s="98" t="s">
        <v>6</v>
      </c>
      <c r="D6" s="98" t="s">
        <v>14</v>
      </c>
      <c r="E6" s="99" t="s">
        <v>132</v>
      </c>
      <c r="F6" s="99" t="s">
        <v>125</v>
      </c>
      <c r="G6" s="99" t="s">
        <v>126</v>
      </c>
      <c r="H6" s="99" t="s">
        <v>127</v>
      </c>
      <c r="I6" s="99" t="s">
        <v>128</v>
      </c>
      <c r="J6" s="99" t="s">
        <v>129</v>
      </c>
      <c r="K6" s="99" t="s">
        <v>130</v>
      </c>
      <c r="L6" s="99" t="s">
        <v>131</v>
      </c>
      <c r="M6" s="77"/>
    </row>
    <row r="7" spans="1:15" s="82" customFormat="1" ht="27" customHeight="1" x14ac:dyDescent="0.25">
      <c r="A7" s="89">
        <v>1</v>
      </c>
      <c r="B7" s="91" t="s">
        <v>99</v>
      </c>
      <c r="C7" s="92" t="s">
        <v>29</v>
      </c>
      <c r="D7" s="104">
        <v>500</v>
      </c>
      <c r="E7" s="100">
        <v>50</v>
      </c>
      <c r="F7" s="100">
        <v>50</v>
      </c>
      <c r="G7" s="100">
        <v>50</v>
      </c>
      <c r="H7" s="100">
        <v>50</v>
      </c>
      <c r="I7" s="100">
        <v>50</v>
      </c>
      <c r="J7" s="100">
        <v>50</v>
      </c>
      <c r="K7" s="100">
        <v>50</v>
      </c>
      <c r="L7" s="100">
        <v>150</v>
      </c>
      <c r="M7" s="81"/>
    </row>
    <row r="8" spans="1:15" ht="27" customHeight="1" x14ac:dyDescent="0.25">
      <c r="A8" s="90">
        <v>2</v>
      </c>
      <c r="B8" s="92" t="s">
        <v>117</v>
      </c>
      <c r="C8" s="92" t="s">
        <v>29</v>
      </c>
      <c r="D8" s="105">
        <v>80</v>
      </c>
      <c r="E8" s="100">
        <v>10</v>
      </c>
      <c r="F8" s="100">
        <v>10</v>
      </c>
      <c r="G8" s="100">
        <v>10</v>
      </c>
      <c r="H8" s="100">
        <v>10</v>
      </c>
      <c r="I8" s="100">
        <v>10</v>
      </c>
      <c r="J8" s="100">
        <v>10</v>
      </c>
      <c r="K8" s="100">
        <v>10</v>
      </c>
      <c r="L8" s="100">
        <v>10</v>
      </c>
    </row>
    <row r="9" spans="1:15" ht="27" customHeight="1" x14ac:dyDescent="0.25">
      <c r="A9" s="90">
        <v>3</v>
      </c>
      <c r="B9" s="92" t="s">
        <v>118</v>
      </c>
      <c r="C9" s="92" t="s">
        <v>29</v>
      </c>
      <c r="D9" s="106">
        <v>120</v>
      </c>
      <c r="E9" s="100">
        <v>15</v>
      </c>
      <c r="F9" s="100">
        <v>15</v>
      </c>
      <c r="G9" s="100">
        <v>15</v>
      </c>
      <c r="H9" s="100">
        <v>15</v>
      </c>
      <c r="I9" s="100">
        <v>15</v>
      </c>
      <c r="J9" s="100">
        <v>15</v>
      </c>
      <c r="K9" s="100">
        <v>15</v>
      </c>
      <c r="L9" s="100">
        <v>15</v>
      </c>
    </row>
    <row r="10" spans="1:15" ht="27" customHeight="1" x14ac:dyDescent="0.25">
      <c r="A10" s="89">
        <v>4</v>
      </c>
      <c r="B10" s="94" t="s">
        <v>119</v>
      </c>
      <c r="C10" s="92" t="s">
        <v>29</v>
      </c>
      <c r="D10" s="105">
        <v>120</v>
      </c>
      <c r="E10" s="100">
        <v>15</v>
      </c>
      <c r="F10" s="100">
        <v>15</v>
      </c>
      <c r="G10" s="100">
        <v>15</v>
      </c>
      <c r="H10" s="100">
        <v>15</v>
      </c>
      <c r="I10" s="100">
        <v>15</v>
      </c>
      <c r="J10" s="100">
        <v>15</v>
      </c>
      <c r="K10" s="100">
        <v>15</v>
      </c>
      <c r="L10" s="100">
        <v>15</v>
      </c>
    </row>
    <row r="11" spans="1:15" ht="27" customHeight="1" x14ac:dyDescent="0.25">
      <c r="A11" s="90">
        <v>5</v>
      </c>
      <c r="B11" s="92" t="s">
        <v>100</v>
      </c>
      <c r="C11" s="92" t="s">
        <v>29</v>
      </c>
      <c r="D11" s="105">
        <v>35</v>
      </c>
      <c r="E11" s="100">
        <v>4</v>
      </c>
      <c r="F11" s="100">
        <v>4</v>
      </c>
      <c r="G11" s="100">
        <v>4</v>
      </c>
      <c r="H11" s="100">
        <v>4</v>
      </c>
      <c r="I11" s="100">
        <v>4</v>
      </c>
      <c r="J11" s="100">
        <v>4</v>
      </c>
      <c r="K11" s="100">
        <v>4</v>
      </c>
      <c r="L11" s="100">
        <v>7</v>
      </c>
      <c r="O11" s="83"/>
    </row>
    <row r="12" spans="1:15" ht="27" customHeight="1" x14ac:dyDescent="0.25">
      <c r="A12" s="90">
        <v>6</v>
      </c>
      <c r="B12" s="94" t="s">
        <v>101</v>
      </c>
      <c r="C12" s="92" t="s">
        <v>29</v>
      </c>
      <c r="D12" s="105">
        <v>56</v>
      </c>
      <c r="E12" s="100">
        <v>7</v>
      </c>
      <c r="F12" s="100">
        <v>7</v>
      </c>
      <c r="G12" s="100">
        <v>7</v>
      </c>
      <c r="H12" s="100">
        <v>7</v>
      </c>
      <c r="I12" s="100">
        <v>7</v>
      </c>
      <c r="J12" s="100">
        <v>7</v>
      </c>
      <c r="K12" s="100">
        <v>7</v>
      </c>
      <c r="L12" s="100">
        <v>7</v>
      </c>
    </row>
    <row r="13" spans="1:15" ht="27" customHeight="1" x14ac:dyDescent="0.25">
      <c r="A13" s="89">
        <v>7</v>
      </c>
      <c r="B13" s="94" t="s">
        <v>102</v>
      </c>
      <c r="C13" s="92" t="s">
        <v>29</v>
      </c>
      <c r="D13" s="105">
        <v>1000</v>
      </c>
      <c r="E13" s="100">
        <v>125</v>
      </c>
      <c r="F13" s="100">
        <v>125</v>
      </c>
      <c r="G13" s="100">
        <v>125</v>
      </c>
      <c r="H13" s="100">
        <v>125</v>
      </c>
      <c r="I13" s="100">
        <v>125</v>
      </c>
      <c r="J13" s="100">
        <v>125</v>
      </c>
      <c r="K13" s="100">
        <v>125</v>
      </c>
      <c r="L13" s="100">
        <v>125</v>
      </c>
    </row>
    <row r="14" spans="1:15" ht="27" customHeight="1" x14ac:dyDescent="0.25">
      <c r="A14" s="90">
        <v>8</v>
      </c>
      <c r="B14" s="92" t="s">
        <v>103</v>
      </c>
      <c r="C14" s="92" t="s">
        <v>29</v>
      </c>
      <c r="D14" s="105">
        <v>80</v>
      </c>
      <c r="E14" s="100">
        <v>10</v>
      </c>
      <c r="F14" s="100">
        <v>10</v>
      </c>
      <c r="G14" s="100">
        <v>10</v>
      </c>
      <c r="H14" s="100">
        <v>10</v>
      </c>
      <c r="I14" s="100">
        <v>10</v>
      </c>
      <c r="J14" s="100">
        <v>10</v>
      </c>
      <c r="K14" s="100">
        <v>10</v>
      </c>
      <c r="L14" s="100">
        <v>10</v>
      </c>
    </row>
    <row r="15" spans="1:15" ht="23.25" customHeight="1" x14ac:dyDescent="0.25">
      <c r="A15" s="90">
        <v>9</v>
      </c>
      <c r="B15" s="91" t="s">
        <v>104</v>
      </c>
      <c r="C15" s="92" t="s">
        <v>29</v>
      </c>
      <c r="D15" s="107">
        <v>35</v>
      </c>
      <c r="E15" s="100">
        <v>4</v>
      </c>
      <c r="F15" s="100">
        <v>4</v>
      </c>
      <c r="G15" s="100">
        <v>4</v>
      </c>
      <c r="H15" s="100">
        <v>4</v>
      </c>
      <c r="I15" s="100">
        <v>4</v>
      </c>
      <c r="J15" s="100">
        <v>4</v>
      </c>
      <c r="K15" s="100">
        <v>4</v>
      </c>
      <c r="L15" s="100">
        <v>7</v>
      </c>
    </row>
    <row r="16" spans="1:15" ht="23.25" customHeight="1" x14ac:dyDescent="0.25">
      <c r="A16" s="89">
        <v>10</v>
      </c>
      <c r="B16" s="94" t="s">
        <v>105</v>
      </c>
      <c r="C16" s="92" t="s">
        <v>29</v>
      </c>
      <c r="D16" s="108">
        <v>35</v>
      </c>
      <c r="E16" s="100">
        <v>4</v>
      </c>
      <c r="F16" s="100">
        <v>4</v>
      </c>
      <c r="G16" s="100">
        <v>4</v>
      </c>
      <c r="H16" s="100">
        <v>4</v>
      </c>
      <c r="I16" s="100">
        <v>4</v>
      </c>
      <c r="J16" s="100">
        <v>4</v>
      </c>
      <c r="K16" s="100">
        <v>4</v>
      </c>
      <c r="L16" s="100">
        <v>7</v>
      </c>
    </row>
    <row r="17" spans="1:12" ht="23.25" customHeight="1" x14ac:dyDescent="0.25">
      <c r="A17" s="90">
        <v>11</v>
      </c>
      <c r="B17" s="94" t="s">
        <v>106</v>
      </c>
      <c r="C17" s="92" t="s">
        <v>29</v>
      </c>
      <c r="D17" s="108">
        <v>24</v>
      </c>
      <c r="E17" s="100">
        <v>3</v>
      </c>
      <c r="F17" s="100">
        <v>3</v>
      </c>
      <c r="G17" s="100">
        <v>3</v>
      </c>
      <c r="H17" s="100">
        <v>3</v>
      </c>
      <c r="I17" s="100">
        <v>3</v>
      </c>
      <c r="J17" s="100">
        <v>3</v>
      </c>
      <c r="K17" s="100">
        <v>3</v>
      </c>
      <c r="L17" s="100">
        <v>3</v>
      </c>
    </row>
    <row r="18" spans="1:12" ht="23.25" customHeight="1" x14ac:dyDescent="0.25">
      <c r="A18" s="90">
        <v>12</v>
      </c>
      <c r="B18" s="92" t="s">
        <v>107</v>
      </c>
      <c r="C18" s="92" t="s">
        <v>29</v>
      </c>
      <c r="D18" s="109">
        <v>35</v>
      </c>
      <c r="E18" s="100">
        <v>4</v>
      </c>
      <c r="F18" s="100">
        <v>4</v>
      </c>
      <c r="G18" s="100">
        <v>4</v>
      </c>
      <c r="H18" s="100">
        <v>4</v>
      </c>
      <c r="I18" s="100">
        <v>4</v>
      </c>
      <c r="J18" s="100">
        <v>4</v>
      </c>
      <c r="K18" s="100">
        <v>4</v>
      </c>
      <c r="L18" s="100">
        <v>7</v>
      </c>
    </row>
    <row r="19" spans="1:12" ht="23.25" customHeight="1" x14ac:dyDescent="0.25">
      <c r="A19" s="89">
        <v>13</v>
      </c>
      <c r="B19" s="92" t="s">
        <v>108</v>
      </c>
      <c r="C19" s="92" t="s">
        <v>29</v>
      </c>
      <c r="D19" s="109">
        <v>56</v>
      </c>
      <c r="E19" s="100">
        <v>7</v>
      </c>
      <c r="F19" s="100">
        <v>7</v>
      </c>
      <c r="G19" s="100">
        <v>7</v>
      </c>
      <c r="H19" s="100">
        <v>7</v>
      </c>
      <c r="I19" s="100">
        <v>7</v>
      </c>
      <c r="J19" s="100">
        <v>7</v>
      </c>
      <c r="K19" s="100">
        <v>7</v>
      </c>
      <c r="L19" s="100">
        <v>7</v>
      </c>
    </row>
    <row r="20" spans="1:12" ht="23.25" customHeight="1" x14ac:dyDescent="0.25">
      <c r="A20" s="90">
        <v>14</v>
      </c>
      <c r="B20" s="94" t="s">
        <v>109</v>
      </c>
      <c r="C20" s="92" t="s">
        <v>29</v>
      </c>
      <c r="D20" s="108">
        <v>24</v>
      </c>
      <c r="E20" s="100">
        <v>3</v>
      </c>
      <c r="F20" s="100">
        <v>3</v>
      </c>
      <c r="G20" s="100">
        <v>3</v>
      </c>
      <c r="H20" s="100">
        <v>3</v>
      </c>
      <c r="I20" s="100">
        <v>3</v>
      </c>
      <c r="J20" s="100">
        <v>3</v>
      </c>
      <c r="K20" s="100">
        <v>3</v>
      </c>
      <c r="L20" s="100">
        <v>3</v>
      </c>
    </row>
    <row r="21" spans="1:12" ht="23.25" customHeight="1" x14ac:dyDescent="0.25">
      <c r="A21" s="90">
        <v>15</v>
      </c>
      <c r="B21" s="92" t="s">
        <v>110</v>
      </c>
      <c r="C21" s="96" t="s">
        <v>116</v>
      </c>
      <c r="D21" s="109">
        <v>840</v>
      </c>
      <c r="E21" s="96">
        <v>840</v>
      </c>
      <c r="F21" s="100"/>
      <c r="G21" s="100"/>
      <c r="H21" s="100"/>
      <c r="I21" s="101"/>
      <c r="J21" s="102"/>
      <c r="K21" s="93"/>
      <c r="L21" s="103"/>
    </row>
    <row r="22" spans="1:12" ht="23.25" customHeight="1" x14ac:dyDescent="0.25">
      <c r="A22" s="89">
        <v>16</v>
      </c>
      <c r="B22" s="94" t="s">
        <v>110</v>
      </c>
      <c r="C22" s="96" t="s">
        <v>116</v>
      </c>
      <c r="D22" s="108">
        <v>700</v>
      </c>
      <c r="E22" s="95">
        <v>700</v>
      </c>
      <c r="F22" s="100"/>
      <c r="G22" s="100"/>
      <c r="H22" s="100"/>
      <c r="I22" s="101"/>
      <c r="J22" s="102"/>
      <c r="K22" s="93"/>
      <c r="L22" s="103"/>
    </row>
    <row r="23" spans="1:12" ht="23.25" customHeight="1" x14ac:dyDescent="0.25">
      <c r="A23" s="90">
        <v>17</v>
      </c>
      <c r="B23" s="94" t="s">
        <v>110</v>
      </c>
      <c r="C23" s="96" t="s">
        <v>116</v>
      </c>
      <c r="D23" s="108">
        <v>280</v>
      </c>
      <c r="E23" s="95">
        <v>280</v>
      </c>
      <c r="F23" s="100"/>
      <c r="G23" s="100"/>
      <c r="H23" s="100"/>
      <c r="I23" s="101"/>
      <c r="J23" s="102"/>
      <c r="K23" s="93"/>
      <c r="L23" s="103"/>
    </row>
    <row r="24" spans="1:12" ht="23.25" customHeight="1" x14ac:dyDescent="0.25">
      <c r="A24" s="90">
        <v>18</v>
      </c>
      <c r="B24" s="92" t="s">
        <v>114</v>
      </c>
      <c r="C24" s="96" t="s">
        <v>29</v>
      </c>
      <c r="D24" s="109">
        <v>30</v>
      </c>
      <c r="E24" s="96">
        <v>30</v>
      </c>
      <c r="F24" s="100"/>
      <c r="G24" s="100"/>
      <c r="H24" s="100"/>
      <c r="I24" s="101"/>
      <c r="J24" s="102"/>
      <c r="K24" s="93"/>
      <c r="L24" s="103"/>
    </row>
    <row r="25" spans="1:12" ht="23.25" customHeight="1" x14ac:dyDescent="0.25">
      <c r="A25" s="90">
        <v>19</v>
      </c>
      <c r="B25" s="92" t="s">
        <v>41</v>
      </c>
      <c r="C25" s="96" t="s">
        <v>29</v>
      </c>
      <c r="D25" s="109">
        <v>30</v>
      </c>
      <c r="E25" s="96">
        <v>500</v>
      </c>
      <c r="F25" s="100"/>
      <c r="G25" s="100"/>
      <c r="H25" s="100"/>
      <c r="I25" s="101"/>
      <c r="J25" s="102"/>
      <c r="K25" s="93"/>
      <c r="L25" s="103"/>
    </row>
    <row r="26" spans="1:12" ht="23.25" customHeight="1" x14ac:dyDescent="0.25">
      <c r="A26" s="90">
        <v>20</v>
      </c>
      <c r="B26" s="92" t="s">
        <v>41</v>
      </c>
      <c r="C26" s="96" t="s">
        <v>29</v>
      </c>
      <c r="D26" s="109">
        <v>30</v>
      </c>
      <c r="E26" s="96">
        <v>50</v>
      </c>
      <c r="F26" s="100"/>
      <c r="G26" s="100"/>
      <c r="H26" s="100"/>
      <c r="I26" s="101"/>
      <c r="J26" s="102"/>
      <c r="K26" s="93"/>
      <c r="L26" s="103"/>
    </row>
  </sheetData>
  <mergeCells count="2">
    <mergeCell ref="A4:L4"/>
    <mergeCell ref="G2:L2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 (4)</vt:lpstr>
      <vt:lpstr>Запрос</vt:lpstr>
      <vt:lpstr>Приложения №1</vt:lpstr>
      <vt:lpstr>Приложения №2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2022-05-18T07:25:53Z</dcterms:modified>
</cp:coreProperties>
</file>